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uhrnne vysledky" sheetId="1" r:id="rId1"/>
    <sheet name="10minpredloha" sheetId="2" r:id="rId2"/>
    <sheet name="10min ZAV" sheetId="3" r:id="rId3"/>
    <sheet name="česky" sheetId="4" r:id="rId4"/>
    <sheet name="arabsky" sheetId="5" r:id="rId5"/>
  </sheets>
  <externalReferences>
    <externalReference r:id="rId8"/>
  </externalReferences>
  <definedNames>
    <definedName name="Excel_BuiltIn__FilterDatabase" localSheetId="1">'10minpredloha'!$A$7:$G$23</definedName>
  </definedNames>
  <calcPr fullCalcOnLoad="1"/>
</workbook>
</file>

<file path=xl/sharedStrings.xml><?xml version="1.0" encoding="utf-8"?>
<sst xmlns="http://schemas.openxmlformats.org/spreadsheetml/2006/main" count="226" uniqueCount="56">
  <si>
    <t>VÝSLEDKOVÁ LISTINA ZE SOUTĚŽE</t>
  </si>
  <si>
    <t>STOCHOVSKÉ DATLOVÁNÍ 2015</t>
  </si>
  <si>
    <t>souhrnné výsledky 4 disciplín</t>
  </si>
  <si>
    <t>Třída</t>
  </si>
  <si>
    <t>Soutěžící</t>
  </si>
  <si>
    <t>Disciplína</t>
  </si>
  <si>
    <t>Body celkem</t>
  </si>
  <si>
    <t>Pořadí</t>
  </si>
  <si>
    <t>10min. opis - tištěná předloha</t>
  </si>
  <si>
    <t>10min. opis - program ZAV</t>
  </si>
  <si>
    <t>Minutové cvičení - rychlá věta "česky"</t>
  </si>
  <si>
    <t>Minutové cvičení - rychlá věta "arabsky"</t>
  </si>
  <si>
    <t>HT1</t>
  </si>
  <si>
    <t>Červený Lukáš</t>
  </si>
  <si>
    <t>GA1</t>
  </si>
  <si>
    <t>Golcová Zuzana</t>
  </si>
  <si>
    <t>Makovcová Ludmila</t>
  </si>
  <si>
    <t>Šmídová Karolína</t>
  </si>
  <si>
    <t>Klimešová Kateřina</t>
  </si>
  <si>
    <t>P1</t>
  </si>
  <si>
    <t>Urbanová Jana</t>
  </si>
  <si>
    <t>Kočí Martin</t>
  </si>
  <si>
    <t>7-8</t>
  </si>
  <si>
    <t>Lukešová Barbora</t>
  </si>
  <si>
    <t>Melcrová Monika</t>
  </si>
  <si>
    <t>9</t>
  </si>
  <si>
    <t>Maximová Iveta</t>
  </si>
  <si>
    <t>10</t>
  </si>
  <si>
    <t>Dudková Sabina</t>
  </si>
  <si>
    <t>11</t>
  </si>
  <si>
    <t>Kačenová Nikola</t>
  </si>
  <si>
    <t>12</t>
  </si>
  <si>
    <t>Voslářová Patricie</t>
  </si>
  <si>
    <t>13</t>
  </si>
  <si>
    <t>Mikešová Tereza</t>
  </si>
  <si>
    <t>14</t>
  </si>
  <si>
    <t>Havelka Adam</t>
  </si>
  <si>
    <t>15</t>
  </si>
  <si>
    <t>STOCHOVSKÉ DATLOVÁNÍ  2015</t>
  </si>
  <si>
    <t>10minutový přepis z tištěné předlohy</t>
  </si>
  <si>
    <t xml:space="preserve">Třída </t>
  </si>
  <si>
    <t>Hrubé úhozy</t>
  </si>
  <si>
    <t>Počet chyb</t>
  </si>
  <si>
    <t>Čisté úhozy</t>
  </si>
  <si>
    <t>Čisté úhozy/min</t>
  </si>
  <si>
    <t>Procento chyb</t>
  </si>
  <si>
    <t>Počet  bodů</t>
  </si>
  <si>
    <t>N = kritéria nesplněna</t>
  </si>
  <si>
    <t>10minutový přepis v programu ZAV</t>
  </si>
  <si>
    <t>N</t>
  </si>
  <si>
    <t>N = nesplněna kritéria</t>
  </si>
  <si>
    <t>minutové cvičení - "rychlá věta" česky</t>
  </si>
  <si>
    <t>8</t>
  </si>
  <si>
    <t>11-12</t>
  </si>
  <si>
    <t>14-15</t>
  </si>
  <si>
    <t>minutové cvičení - "rychlá věta" arabsky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</si>
</sst>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@"/>
    <numFmt numFmtId="168" formatCode="0.00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 indent="1"/>
    </xf>
    <xf numFmtId="164" fontId="0" fillId="0" borderId="7" xfId="0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165" fontId="0" fillId="0" borderId="7" xfId="0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indent="1"/>
    </xf>
    <xf numFmtId="167" fontId="0" fillId="0" borderId="11" xfId="0" applyNumberForma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left" vertical="center" indent="1"/>
    </xf>
    <xf numFmtId="164" fontId="0" fillId="0" borderId="14" xfId="0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165" fontId="0" fillId="0" borderId="14" xfId="0" applyNumberFormat="1" applyFont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left" vertical="center" indent="3"/>
    </xf>
    <xf numFmtId="166" fontId="0" fillId="0" borderId="7" xfId="0" applyNumberFormat="1" applyBorder="1" applyAlignment="1">
      <alignment horizontal="right" vertical="center" indent="1"/>
    </xf>
    <xf numFmtId="168" fontId="0" fillId="0" borderId="7" xfId="0" applyNumberFormat="1" applyBorder="1" applyAlignment="1">
      <alignment horizontal="center" vertical="center"/>
    </xf>
    <xf numFmtId="164" fontId="0" fillId="0" borderId="7" xfId="0" applyBorder="1" applyAlignment="1">
      <alignment horizontal="right" vertical="center" indent="2"/>
    </xf>
    <xf numFmtId="164" fontId="0" fillId="0" borderId="20" xfId="0" applyBorder="1" applyAlignment="1">
      <alignment horizontal="right" vertical="center" indent="2"/>
    </xf>
    <xf numFmtId="164" fontId="0" fillId="0" borderId="10" xfId="0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166" fontId="0" fillId="0" borderId="10" xfId="0" applyNumberFormat="1" applyBorder="1" applyAlignment="1">
      <alignment horizontal="right" vertical="center" indent="1"/>
    </xf>
    <xf numFmtId="164" fontId="0" fillId="0" borderId="10" xfId="0" applyBorder="1" applyAlignment="1">
      <alignment horizontal="right" vertical="center" indent="2"/>
    </xf>
    <xf numFmtId="164" fontId="0" fillId="0" borderId="21" xfId="0" applyBorder="1" applyAlignment="1">
      <alignment horizontal="right" vertical="center" indent="2"/>
    </xf>
    <xf numFmtId="168" fontId="0" fillId="0" borderId="10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horizontal="left" vertical="center" indent="3"/>
    </xf>
    <xf numFmtId="168" fontId="0" fillId="0" borderId="7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left" vertical="center" indent="3"/>
    </xf>
    <xf numFmtId="164" fontId="0" fillId="0" borderId="13" xfId="0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166" fontId="0" fillId="0" borderId="13" xfId="0" applyNumberFormat="1" applyBorder="1" applyAlignment="1">
      <alignment horizontal="right" vertical="center" indent="1"/>
    </xf>
    <xf numFmtId="168" fontId="0" fillId="0" borderId="13" xfId="0" applyNumberFormat="1" applyBorder="1" applyAlignment="1">
      <alignment horizontal="center" vertical="center"/>
    </xf>
    <xf numFmtId="164" fontId="0" fillId="0" borderId="13" xfId="0" applyBorder="1" applyAlignment="1">
      <alignment horizontal="right" vertical="center" indent="2"/>
    </xf>
    <xf numFmtId="164" fontId="0" fillId="0" borderId="24" xfId="0" applyBorder="1" applyAlignment="1">
      <alignment horizontal="right" vertical="center" indent="2"/>
    </xf>
    <xf numFmtId="164" fontId="0" fillId="0" borderId="0" xfId="0" applyFont="1" applyFill="1" applyBorder="1" applyAlignment="1">
      <alignment horizontal="left" vertical="center" indent="3"/>
    </xf>
    <xf numFmtId="166" fontId="0" fillId="0" borderId="7" xfId="0" applyNumberFormat="1" applyBorder="1" applyAlignment="1">
      <alignment horizontal="right" vertical="center" indent="2"/>
    </xf>
    <xf numFmtId="168" fontId="0" fillId="0" borderId="7" xfId="0" applyNumberFormat="1" applyBorder="1" applyAlignment="1">
      <alignment horizontal="right" vertical="center" indent="2"/>
    </xf>
    <xf numFmtId="165" fontId="0" fillId="0" borderId="0" xfId="0" applyNumberFormat="1" applyAlignment="1">
      <alignment/>
    </xf>
    <xf numFmtId="166" fontId="0" fillId="0" borderId="10" xfId="0" applyNumberFormat="1" applyBorder="1" applyAlignment="1">
      <alignment horizontal="right" vertical="center" indent="2"/>
    </xf>
    <xf numFmtId="168" fontId="0" fillId="0" borderId="10" xfId="0" applyNumberFormat="1" applyBorder="1" applyAlignment="1">
      <alignment horizontal="right" vertical="center" indent="2"/>
    </xf>
    <xf numFmtId="164" fontId="0" fillId="0" borderId="25" xfId="0" applyFont="1" applyBorder="1" applyAlignment="1">
      <alignment horizontal="left" vertical="center" indent="3"/>
    </xf>
    <xf numFmtId="164" fontId="0" fillId="0" borderId="14" xfId="0" applyFont="1" applyBorder="1" applyAlignment="1">
      <alignment horizontal="left" vertical="center" indent="1"/>
    </xf>
    <xf numFmtId="166" fontId="0" fillId="0" borderId="14" xfId="0" applyNumberFormat="1" applyBorder="1" applyAlignment="1">
      <alignment horizontal="right" vertical="center" indent="2"/>
    </xf>
    <xf numFmtId="168" fontId="0" fillId="0" borderId="14" xfId="0" applyNumberFormat="1" applyBorder="1" applyAlignment="1">
      <alignment horizontal="right" vertical="center" indent="2"/>
    </xf>
    <xf numFmtId="164" fontId="0" fillId="0" borderId="14" xfId="0" applyBorder="1" applyAlignment="1">
      <alignment horizontal="right" vertical="center" indent="2"/>
    </xf>
    <xf numFmtId="164" fontId="0" fillId="0" borderId="26" xfId="0" applyFont="1" applyBorder="1" applyAlignment="1">
      <alignment horizontal="right" vertical="center" indent="2"/>
    </xf>
    <xf numFmtId="164" fontId="0" fillId="0" borderId="0" xfId="0" applyFont="1" applyFill="1" applyBorder="1" applyAlignment="1">
      <alignment horizontal="left" vertical="center" indent="1"/>
    </xf>
    <xf numFmtId="164" fontId="0" fillId="0" borderId="19" xfId="0" applyFont="1" applyBorder="1" applyAlignment="1">
      <alignment horizontal="center" vertical="center"/>
    </xf>
    <xf numFmtId="167" fontId="0" fillId="0" borderId="20" xfId="0" applyNumberFormat="1" applyBorder="1" applyAlignment="1">
      <alignment horizontal="right" vertical="center" indent="2"/>
    </xf>
    <xf numFmtId="164" fontId="0" fillId="0" borderId="22" xfId="0" applyFont="1" applyBorder="1" applyAlignment="1">
      <alignment horizontal="center" vertical="center"/>
    </xf>
    <xf numFmtId="167" fontId="0" fillId="0" borderId="21" xfId="0" applyNumberFormat="1" applyBorder="1" applyAlignment="1">
      <alignment horizontal="right" vertical="center" indent="2"/>
    </xf>
    <xf numFmtId="164" fontId="0" fillId="0" borderId="0" xfId="0" applyFont="1" applyBorder="1" applyAlignment="1">
      <alignment horizontal="left" vertical="center" indent="1"/>
    </xf>
    <xf numFmtId="164" fontId="0" fillId="0" borderId="25" xfId="0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right" vertical="center" indent="2"/>
    </xf>
    <xf numFmtId="164" fontId="0" fillId="0" borderId="0" xfId="0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800080"/>
      </font>
      <border/>
    </dxf>
    <dxf>
      <font>
        <b val="0"/>
        <color rgb="FFFF0000"/>
      </font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Downloads\V&#253;sledkov&#225;%20listina_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minpredloha"/>
      <sheetName val="10min ZAV"/>
      <sheetName val="česky"/>
      <sheetName val="arabsky1"/>
      <sheetName val="sumar"/>
    </sheetNames>
    <sheetDataSet>
      <sheetData sheetId="0">
        <row r="9">
          <cell r="H9">
            <v>39</v>
          </cell>
        </row>
        <row r="10">
          <cell r="H10">
            <v>30</v>
          </cell>
        </row>
        <row r="11">
          <cell r="H11">
            <v>9</v>
          </cell>
        </row>
        <row r="12">
          <cell r="H12">
            <v>15</v>
          </cell>
        </row>
        <row r="13">
          <cell r="H13">
            <v>42</v>
          </cell>
        </row>
        <row r="14">
          <cell r="H14">
            <v>45</v>
          </cell>
        </row>
        <row r="15">
          <cell r="H15">
            <v>27</v>
          </cell>
        </row>
        <row r="16">
          <cell r="H16">
            <v>21</v>
          </cell>
        </row>
        <row r="17">
          <cell r="H17">
            <v>12</v>
          </cell>
        </row>
        <row r="18">
          <cell r="H18">
            <v>6</v>
          </cell>
        </row>
        <row r="19">
          <cell r="H19">
            <v>24</v>
          </cell>
        </row>
        <row r="20">
          <cell r="H20">
            <v>3</v>
          </cell>
        </row>
        <row r="21">
          <cell r="H21">
            <v>36</v>
          </cell>
        </row>
        <row r="22">
          <cell r="H22">
            <v>18</v>
          </cell>
        </row>
        <row r="23">
          <cell r="H23">
            <v>33</v>
          </cell>
        </row>
      </sheetData>
      <sheetData sheetId="1">
        <row r="9">
          <cell r="E9">
            <v>20</v>
          </cell>
        </row>
        <row r="10">
          <cell r="E10">
            <v>18</v>
          </cell>
        </row>
        <row r="11">
          <cell r="E11">
            <v>14</v>
          </cell>
        </row>
        <row r="12">
          <cell r="E12">
            <v>12</v>
          </cell>
        </row>
        <row r="13">
          <cell r="E13">
            <v>0</v>
          </cell>
        </row>
        <row r="14">
          <cell r="E14">
            <v>19</v>
          </cell>
        </row>
        <row r="15">
          <cell r="E15">
            <v>15</v>
          </cell>
        </row>
        <row r="16">
          <cell r="E16">
            <v>16</v>
          </cell>
        </row>
        <row r="17">
          <cell r="E17">
            <v>13</v>
          </cell>
        </row>
        <row r="18">
          <cell r="E18">
            <v>0</v>
          </cell>
        </row>
        <row r="19">
          <cell r="E19">
            <v>11</v>
          </cell>
        </row>
        <row r="20">
          <cell r="E20">
            <v>10</v>
          </cell>
        </row>
        <row r="21">
          <cell r="E21">
            <v>0</v>
          </cell>
        </row>
        <row r="22">
          <cell r="E22">
            <v>17</v>
          </cell>
        </row>
        <row r="23">
          <cell r="E23">
            <v>0</v>
          </cell>
        </row>
      </sheetData>
      <sheetData sheetId="2">
        <row r="9">
          <cell r="E9">
            <v>14</v>
          </cell>
        </row>
        <row r="10">
          <cell r="E10">
            <v>12</v>
          </cell>
        </row>
        <row r="11">
          <cell r="E11">
            <v>5</v>
          </cell>
        </row>
        <row r="12">
          <cell r="E12">
            <v>7</v>
          </cell>
        </row>
        <row r="13">
          <cell r="E13">
            <v>5</v>
          </cell>
        </row>
        <row r="14">
          <cell r="E14">
            <v>15</v>
          </cell>
        </row>
        <row r="15">
          <cell r="E15">
            <v>8</v>
          </cell>
        </row>
        <row r="16">
          <cell r="E16">
            <v>9</v>
          </cell>
        </row>
        <row r="17">
          <cell r="E17">
            <v>3</v>
          </cell>
        </row>
        <row r="18">
          <cell r="E18">
            <v>4</v>
          </cell>
        </row>
        <row r="19">
          <cell r="E19">
            <v>10</v>
          </cell>
        </row>
        <row r="20">
          <cell r="E20">
            <v>3</v>
          </cell>
        </row>
        <row r="21">
          <cell r="E21">
            <v>11</v>
          </cell>
        </row>
        <row r="22">
          <cell r="E22">
            <v>6</v>
          </cell>
        </row>
        <row r="23">
          <cell r="E23">
            <v>13</v>
          </cell>
        </row>
      </sheetData>
      <sheetData sheetId="3">
        <row r="9">
          <cell r="E9">
            <v>19</v>
          </cell>
        </row>
        <row r="10">
          <cell r="E10">
            <v>9</v>
          </cell>
        </row>
        <row r="11">
          <cell r="E11">
            <v>12</v>
          </cell>
        </row>
        <row r="12">
          <cell r="E12">
            <v>7</v>
          </cell>
        </row>
        <row r="13">
          <cell r="E13">
            <v>18</v>
          </cell>
        </row>
        <row r="14">
          <cell r="E14">
            <v>20</v>
          </cell>
        </row>
        <row r="15">
          <cell r="E15">
            <v>17</v>
          </cell>
        </row>
        <row r="16">
          <cell r="E16">
            <v>8</v>
          </cell>
        </row>
        <row r="17">
          <cell r="E17">
            <v>10</v>
          </cell>
        </row>
        <row r="18">
          <cell r="E18">
            <v>13</v>
          </cell>
        </row>
        <row r="19">
          <cell r="E19">
            <v>15</v>
          </cell>
        </row>
        <row r="20">
          <cell r="E20">
            <v>6</v>
          </cell>
        </row>
        <row r="21">
          <cell r="E21">
            <v>16</v>
          </cell>
        </row>
        <row r="22">
          <cell r="E22">
            <v>11</v>
          </cell>
        </row>
        <row r="23">
          <cell r="E23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H23" sqref="H9:H23"/>
    </sheetView>
  </sheetViews>
  <sheetFormatPr defaultColWidth="9.00390625" defaultRowHeight="12.75"/>
  <cols>
    <col min="1" max="1" width="11.75390625" style="0" customWidth="1"/>
    <col min="2" max="2" width="30.75390625" style="0" customWidth="1"/>
    <col min="3" max="4" width="13.75390625" style="0" customWidth="1"/>
    <col min="5" max="6" width="16.00390625" style="0" customWidth="1"/>
    <col min="7" max="8" width="12.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9.5" customHeight="1">
      <c r="A5" s="3" t="s">
        <v>3</v>
      </c>
      <c r="B5" s="4" t="s">
        <v>4</v>
      </c>
      <c r="C5" s="5" t="s">
        <v>5</v>
      </c>
      <c r="D5" s="5"/>
      <c r="E5" s="5"/>
      <c r="F5" s="5"/>
      <c r="G5" s="6" t="s">
        <v>6</v>
      </c>
      <c r="H5" s="7" t="s">
        <v>7</v>
      </c>
    </row>
    <row r="6" spans="1:8" ht="19.5" customHeight="1">
      <c r="A6" s="3"/>
      <c r="B6" s="4"/>
      <c r="C6" s="5"/>
      <c r="D6" s="5"/>
      <c r="E6" s="5"/>
      <c r="F6" s="5"/>
      <c r="G6" s="6"/>
      <c r="H6" s="7"/>
    </row>
    <row r="7" spans="1:8" ht="19.5" customHeight="1">
      <c r="A7" s="3"/>
      <c r="B7" s="4"/>
      <c r="C7" s="8" t="s">
        <v>8</v>
      </c>
      <c r="D7" s="8" t="s">
        <v>9</v>
      </c>
      <c r="E7" s="9" t="s">
        <v>10</v>
      </c>
      <c r="F7" s="10" t="s">
        <v>11</v>
      </c>
      <c r="G7" s="6"/>
      <c r="H7" s="7"/>
    </row>
    <row r="8" spans="1:8" ht="19.5" customHeight="1">
      <c r="A8" s="3"/>
      <c r="B8" s="4"/>
      <c r="C8" s="8"/>
      <c r="D8" s="8"/>
      <c r="E8" s="9"/>
      <c r="F8" s="10"/>
      <c r="G8" s="6"/>
      <c r="H8" s="7"/>
    </row>
    <row r="9" spans="1:8" ht="24.75" customHeight="1">
      <c r="A9" s="11" t="s">
        <v>12</v>
      </c>
      <c r="B9" s="12" t="s">
        <v>13</v>
      </c>
      <c r="C9" s="13">
        <f>'[1]10minpredloha'!H14</f>
        <v>45</v>
      </c>
      <c r="D9" s="13">
        <f>'[1]10min ZAV'!E14</f>
        <v>19</v>
      </c>
      <c r="E9" s="14">
        <f>'[1]česky'!E14</f>
        <v>15</v>
      </c>
      <c r="F9" s="14">
        <f>'[1]arabsky1'!E14</f>
        <v>20</v>
      </c>
      <c r="G9" s="15">
        <f>'[1]10minpredloha'!H14+'[1]10min ZAV'!E14+'[1]česky'!E14+'[1]arabsky1'!E14</f>
        <v>99</v>
      </c>
      <c r="H9" s="16">
        <v>1</v>
      </c>
    </row>
    <row r="10" spans="1:8" ht="24.75" customHeight="1">
      <c r="A10" s="17" t="s">
        <v>14</v>
      </c>
      <c r="B10" s="18" t="s">
        <v>15</v>
      </c>
      <c r="C10" s="13">
        <f>'[1]10minpredloha'!H9</f>
        <v>39</v>
      </c>
      <c r="D10" s="13">
        <f>'[1]10min ZAV'!E9</f>
        <v>20</v>
      </c>
      <c r="E10" s="14">
        <f>'[1]česky'!E9</f>
        <v>14</v>
      </c>
      <c r="F10" s="14">
        <f>'[1]arabsky1'!E9</f>
        <v>19</v>
      </c>
      <c r="G10" s="15">
        <f>'[1]10minpredloha'!H9+'[1]10min ZAV'!E9+'[1]česky'!E9+'[1]arabsky1'!E9</f>
        <v>92</v>
      </c>
      <c r="H10" s="19">
        <v>2</v>
      </c>
    </row>
    <row r="11" spans="1:8" ht="24.75" customHeight="1">
      <c r="A11" s="17" t="s">
        <v>14</v>
      </c>
      <c r="B11" s="18" t="s">
        <v>16</v>
      </c>
      <c r="C11" s="13">
        <f>'[1]10minpredloha'!H10</f>
        <v>30</v>
      </c>
      <c r="D11" s="13">
        <f>'[1]10min ZAV'!E10</f>
        <v>18</v>
      </c>
      <c r="E11" s="14">
        <f>'[1]česky'!E10</f>
        <v>12</v>
      </c>
      <c r="F11" s="14">
        <f>'[1]arabsky1'!E10</f>
        <v>9</v>
      </c>
      <c r="G11" s="15">
        <f>'[1]10minpredloha'!H10+'[1]10min ZAV'!E10+'[1]česky'!E10+'[1]arabsky1'!E10</f>
        <v>69</v>
      </c>
      <c r="H11" s="19">
        <v>3</v>
      </c>
    </row>
    <row r="12" spans="1:8" ht="24.75" customHeight="1">
      <c r="A12" s="17" t="s">
        <v>12</v>
      </c>
      <c r="B12" s="18" t="s">
        <v>17</v>
      </c>
      <c r="C12" s="13">
        <f>'[1]10minpredloha'!H15</f>
        <v>27</v>
      </c>
      <c r="D12" s="13">
        <f>'[1]10min ZAV'!E15</f>
        <v>15</v>
      </c>
      <c r="E12" s="14">
        <f>'[1]česky'!E15</f>
        <v>8</v>
      </c>
      <c r="F12" s="14">
        <f>'[1]arabsky1'!E15</f>
        <v>17</v>
      </c>
      <c r="G12" s="15">
        <f>'[1]10minpredloha'!H15+'[1]10min ZAV'!E15+'[1]česky'!E15+'[1]arabsky1'!E15</f>
        <v>67</v>
      </c>
      <c r="H12" s="19">
        <v>4</v>
      </c>
    </row>
    <row r="13" spans="1:8" ht="24.75" customHeight="1">
      <c r="A13" s="17" t="s">
        <v>12</v>
      </c>
      <c r="B13" s="18" t="s">
        <v>18</v>
      </c>
      <c r="C13" s="13">
        <f>'[1]10minpredloha'!H13</f>
        <v>42</v>
      </c>
      <c r="D13" s="13">
        <f>'[1]10min ZAV'!E13</f>
        <v>0</v>
      </c>
      <c r="E13" s="14">
        <f>'[1]česky'!E13</f>
        <v>5</v>
      </c>
      <c r="F13" s="14">
        <f>'[1]arabsky1'!E13</f>
        <v>18</v>
      </c>
      <c r="G13" s="15">
        <f>'[1]10minpredloha'!H13+'[1]10min ZAV'!E13+'[1]česky'!E13+'[1]arabsky1'!E13</f>
        <v>65</v>
      </c>
      <c r="H13" s="19">
        <v>5</v>
      </c>
    </row>
    <row r="14" spans="1:8" ht="24.75" customHeight="1">
      <c r="A14" s="17" t="s">
        <v>19</v>
      </c>
      <c r="B14" s="18" t="s">
        <v>20</v>
      </c>
      <c r="C14" s="13">
        <f>'[1]10minpredloha'!H21</f>
        <v>36</v>
      </c>
      <c r="D14" s="13">
        <f>'[1]10min ZAV'!E21</f>
        <v>0</v>
      </c>
      <c r="E14" s="14">
        <f>'[1]česky'!E21</f>
        <v>11</v>
      </c>
      <c r="F14" s="14">
        <f>'[1]arabsky1'!E21</f>
        <v>16</v>
      </c>
      <c r="G14" s="15">
        <f>'[1]10minpredloha'!H21+'[1]10min ZAV'!E21+'[1]česky'!E21+'[1]arabsky1'!E21</f>
        <v>63</v>
      </c>
      <c r="H14" s="19">
        <v>6</v>
      </c>
    </row>
    <row r="15" spans="1:8" ht="24.75" customHeight="1">
      <c r="A15" s="17" t="s">
        <v>12</v>
      </c>
      <c r="B15" s="18" t="s">
        <v>21</v>
      </c>
      <c r="C15" s="13">
        <f>'[1]10minpredloha'!H19</f>
        <v>24</v>
      </c>
      <c r="D15" s="13">
        <f>'[1]10min ZAV'!E19</f>
        <v>11</v>
      </c>
      <c r="E15" s="14">
        <f>'[1]česky'!E19</f>
        <v>10</v>
      </c>
      <c r="F15" s="14">
        <f>'[1]arabsky1'!E19</f>
        <v>15</v>
      </c>
      <c r="G15" s="15">
        <f>'[1]10minpredloha'!H19+'[1]10min ZAV'!E19+'[1]česky'!E19+'[1]arabsky1'!E19</f>
        <v>60</v>
      </c>
      <c r="H15" s="19" t="s">
        <v>22</v>
      </c>
    </row>
    <row r="16" spans="1:8" ht="24.75" customHeight="1">
      <c r="A16" s="17" t="s">
        <v>19</v>
      </c>
      <c r="B16" s="18" t="s">
        <v>23</v>
      </c>
      <c r="C16" s="13">
        <f>'[1]10minpredloha'!H23</f>
        <v>33</v>
      </c>
      <c r="D16" s="13">
        <f>'[1]10min ZAV'!E23</f>
        <v>0</v>
      </c>
      <c r="E16" s="14">
        <f>'[1]česky'!E23</f>
        <v>13</v>
      </c>
      <c r="F16" s="14">
        <f>'[1]arabsky1'!E23</f>
        <v>14</v>
      </c>
      <c r="G16" s="15">
        <f>'[1]10minpredloha'!H23+'[1]10min ZAV'!E23+'[1]česky'!E23+'[1]arabsky1'!E23</f>
        <v>60</v>
      </c>
      <c r="H16" s="19" t="s">
        <v>22</v>
      </c>
    </row>
    <row r="17" spans="1:8" ht="24.75" customHeight="1">
      <c r="A17" s="17" t="s">
        <v>12</v>
      </c>
      <c r="B17" s="18" t="s">
        <v>24</v>
      </c>
      <c r="C17" s="13">
        <f>'[1]10minpredloha'!H16</f>
        <v>21</v>
      </c>
      <c r="D17" s="13">
        <f>'[1]10min ZAV'!E16</f>
        <v>16</v>
      </c>
      <c r="E17" s="14">
        <f>'[1]česky'!E16</f>
        <v>9</v>
      </c>
      <c r="F17" s="14">
        <f>'[1]arabsky1'!E16</f>
        <v>8</v>
      </c>
      <c r="G17" s="15">
        <f>'[1]10minpredloha'!H16+'[1]10min ZAV'!E16+'[1]česky'!E16+'[1]arabsky1'!E16</f>
        <v>54</v>
      </c>
      <c r="H17" s="19" t="s">
        <v>25</v>
      </c>
    </row>
    <row r="18" spans="1:8" ht="24.75" customHeight="1">
      <c r="A18" s="17" t="s">
        <v>19</v>
      </c>
      <c r="B18" s="18" t="s">
        <v>26</v>
      </c>
      <c r="C18" s="13">
        <f>'[1]10minpredloha'!H22</f>
        <v>18</v>
      </c>
      <c r="D18" s="13">
        <f>'[1]10min ZAV'!E22</f>
        <v>17</v>
      </c>
      <c r="E18" s="14">
        <f>'[1]česky'!E22</f>
        <v>6</v>
      </c>
      <c r="F18" s="14">
        <f>'[1]arabsky1'!E22</f>
        <v>11</v>
      </c>
      <c r="G18" s="15">
        <f>'[1]10minpredloha'!H22+'[1]10min ZAV'!E22+'[1]česky'!E22+'[1]arabsky1'!E22</f>
        <v>52</v>
      </c>
      <c r="H18" s="19" t="s">
        <v>27</v>
      </c>
    </row>
    <row r="19" spans="1:8" ht="24.75" customHeight="1">
      <c r="A19" s="17" t="s">
        <v>12</v>
      </c>
      <c r="B19" s="18" t="s">
        <v>28</v>
      </c>
      <c r="C19" s="13">
        <f>'[1]10minpredloha'!H12</f>
        <v>15</v>
      </c>
      <c r="D19" s="13">
        <f>'[1]10min ZAV'!E12</f>
        <v>12</v>
      </c>
      <c r="E19" s="14">
        <f>'[1]česky'!E12</f>
        <v>7</v>
      </c>
      <c r="F19" s="14">
        <f>'[1]arabsky1'!E12</f>
        <v>7</v>
      </c>
      <c r="G19" s="15">
        <f>'[1]10minpredloha'!H12+'[1]10min ZAV'!E12+'[1]česky'!E12+'[1]arabsky1'!E12</f>
        <v>41</v>
      </c>
      <c r="H19" s="19" t="s">
        <v>29</v>
      </c>
    </row>
    <row r="20" spans="1:8" ht="24.75" customHeight="1">
      <c r="A20" s="17" t="s">
        <v>12</v>
      </c>
      <c r="B20" s="18" t="s">
        <v>30</v>
      </c>
      <c r="C20" s="13">
        <f>'[1]10minpredloha'!H11</f>
        <v>9</v>
      </c>
      <c r="D20" s="13">
        <f>'[1]10min ZAV'!E11</f>
        <v>14</v>
      </c>
      <c r="E20" s="14">
        <f>'[1]česky'!E11</f>
        <v>5</v>
      </c>
      <c r="F20" s="14">
        <f>'[1]arabsky1'!E11</f>
        <v>12</v>
      </c>
      <c r="G20" s="15">
        <f>'[1]10minpredloha'!H11+'[1]10min ZAV'!E11+'[1]česky'!E11+'[1]arabsky1'!E11</f>
        <v>40</v>
      </c>
      <c r="H20" s="19" t="s">
        <v>31</v>
      </c>
    </row>
    <row r="21" spans="1:8" ht="24.75" customHeight="1">
      <c r="A21" s="17" t="s">
        <v>12</v>
      </c>
      <c r="B21" s="18" t="s">
        <v>32</v>
      </c>
      <c r="C21" s="13">
        <f>'[1]10minpredloha'!H17</f>
        <v>12</v>
      </c>
      <c r="D21" s="13">
        <f>'[1]10min ZAV'!E17</f>
        <v>13</v>
      </c>
      <c r="E21" s="14">
        <f>'[1]česky'!E17</f>
        <v>3</v>
      </c>
      <c r="F21" s="14">
        <f>'[1]arabsky1'!E17</f>
        <v>10</v>
      </c>
      <c r="G21" s="15">
        <f>'[1]10minpredloha'!H17+'[1]10min ZAV'!E17+'[1]česky'!E17+'[1]arabsky1'!E17</f>
        <v>38</v>
      </c>
      <c r="H21" s="19" t="s">
        <v>33</v>
      </c>
    </row>
    <row r="22" spans="1:8" ht="24.75" customHeight="1">
      <c r="A22" s="17" t="s">
        <v>12</v>
      </c>
      <c r="B22" s="18" t="s">
        <v>34</v>
      </c>
      <c r="C22" s="13">
        <f>'[1]10minpredloha'!H18</f>
        <v>6</v>
      </c>
      <c r="D22" s="13">
        <f>'[1]10min ZAV'!E18</f>
        <v>0</v>
      </c>
      <c r="E22" s="14">
        <f>'[1]česky'!E18</f>
        <v>4</v>
      </c>
      <c r="F22" s="14">
        <f>'[1]arabsky1'!E18</f>
        <v>13</v>
      </c>
      <c r="G22" s="15">
        <f>'[1]10minpredloha'!H18+'[1]10min ZAV'!E18+'[1]česky'!E18+'[1]arabsky1'!E18</f>
        <v>23</v>
      </c>
      <c r="H22" s="19" t="s">
        <v>35</v>
      </c>
    </row>
    <row r="23" spans="1:8" ht="24.75" customHeight="1">
      <c r="A23" s="20" t="s">
        <v>12</v>
      </c>
      <c r="B23" s="21" t="s">
        <v>36</v>
      </c>
      <c r="C23" s="22">
        <f>'[1]10minpredloha'!H20</f>
        <v>3</v>
      </c>
      <c r="D23" s="22">
        <f>'[1]10min ZAV'!E20</f>
        <v>10</v>
      </c>
      <c r="E23" s="23">
        <f>'[1]česky'!E20</f>
        <v>3</v>
      </c>
      <c r="F23" s="23">
        <f>'[1]arabsky1'!E20</f>
        <v>6</v>
      </c>
      <c r="G23" s="24">
        <f>'[1]10minpredloha'!H20+'[1]10min ZAV'!E20+'[1]česky'!E20+'[1]arabsky1'!E20</f>
        <v>22</v>
      </c>
      <c r="H23" s="25" t="s">
        <v>37</v>
      </c>
    </row>
    <row r="24" ht="30" customHeight="1">
      <c r="G24" s="26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 selectLockedCells="1" selectUnlockedCells="1"/>
  <mergeCells count="12">
    <mergeCell ref="A1:H1"/>
    <mergeCell ref="A2:H2"/>
    <mergeCell ref="A3:H3"/>
    <mergeCell ref="A5:A8"/>
    <mergeCell ref="B5:B8"/>
    <mergeCell ref="C5:F6"/>
    <mergeCell ref="G5:G8"/>
    <mergeCell ref="H5:H8"/>
    <mergeCell ref="C7:C8"/>
    <mergeCell ref="D7:D8"/>
    <mergeCell ref="E7:E8"/>
    <mergeCell ref="F7:F8"/>
  </mergeCells>
  <conditionalFormatting sqref="G9:G23">
    <cfRule type="cellIs" priority="1" dxfId="0" operator="greaterThan" stopIfTrue="1">
      <formula>0.509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7">
      <selection activeCell="K28" activeCellId="1" sqref="H9:H23 K28"/>
    </sheetView>
  </sheetViews>
  <sheetFormatPr defaultColWidth="9.00390625" defaultRowHeight="12.75"/>
  <cols>
    <col min="1" max="1" width="15.25390625" style="0" customWidth="1"/>
    <col min="2" max="2" width="30.75390625" style="0" customWidth="1"/>
    <col min="3" max="8" width="12.125" style="0" customWidth="1"/>
    <col min="9" max="9" width="11.7539062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 t="s">
        <v>38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 t="s">
        <v>39</v>
      </c>
      <c r="B3" s="1"/>
      <c r="C3" s="1"/>
      <c r="D3" s="1"/>
      <c r="E3" s="1"/>
      <c r="F3" s="1"/>
      <c r="G3" s="1"/>
      <c r="H3" s="1"/>
      <c r="I3" s="1"/>
    </row>
    <row r="4" spans="1:9" ht="19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2"/>
      <c r="B5" s="2"/>
      <c r="C5" s="2"/>
      <c r="D5" s="2"/>
      <c r="E5" s="2"/>
      <c r="F5" s="2"/>
      <c r="G5" s="2"/>
      <c r="H5" s="2"/>
      <c r="I5" s="2"/>
    </row>
    <row r="6" ht="19.5" customHeight="1"/>
    <row r="7" spans="1:9" ht="19.5" customHeight="1">
      <c r="A7" s="27" t="s">
        <v>40</v>
      </c>
      <c r="B7" s="28" t="s">
        <v>4</v>
      </c>
      <c r="C7" s="29" t="s">
        <v>41</v>
      </c>
      <c r="D7" s="29" t="s">
        <v>42</v>
      </c>
      <c r="E7" s="28" t="s">
        <v>43</v>
      </c>
      <c r="F7" s="29" t="s">
        <v>44</v>
      </c>
      <c r="G7" s="29" t="s">
        <v>45</v>
      </c>
      <c r="H7" s="28" t="s">
        <v>46</v>
      </c>
      <c r="I7" s="30" t="s">
        <v>7</v>
      </c>
    </row>
    <row r="8" spans="1:9" ht="19.5" customHeight="1">
      <c r="A8" s="27"/>
      <c r="B8" s="28"/>
      <c r="C8" s="29"/>
      <c r="D8" s="29"/>
      <c r="E8" s="28"/>
      <c r="F8" s="29"/>
      <c r="G8" s="29"/>
      <c r="H8" s="28"/>
      <c r="I8" s="30"/>
    </row>
    <row r="9" spans="1:9" ht="24.75" customHeight="1">
      <c r="A9" s="31" t="s">
        <v>12</v>
      </c>
      <c r="B9" s="12" t="s">
        <v>13</v>
      </c>
      <c r="C9" s="13">
        <v>1992</v>
      </c>
      <c r="D9" s="13">
        <v>6</v>
      </c>
      <c r="E9" s="14">
        <f aca="true" t="shared" si="0" ref="E9:E23">C9-(D9*10)</f>
        <v>1932</v>
      </c>
      <c r="F9" s="32">
        <f aca="true" t="shared" si="1" ref="F9:F23">E9/10</f>
        <v>193.2</v>
      </c>
      <c r="G9" s="33">
        <f aca="true" t="shared" si="2" ref="G9:G23">D9*100/C9</f>
        <v>0.30120481927710846</v>
      </c>
      <c r="H9" s="34">
        <v>45</v>
      </c>
      <c r="I9" s="35">
        <v>1</v>
      </c>
    </row>
    <row r="10" spans="1:9" ht="24.75" customHeight="1">
      <c r="A10" s="31" t="s">
        <v>12</v>
      </c>
      <c r="B10" s="18" t="s">
        <v>18</v>
      </c>
      <c r="C10" s="36">
        <v>1914</v>
      </c>
      <c r="D10" s="36">
        <v>3</v>
      </c>
      <c r="E10" s="37">
        <f t="shared" si="0"/>
        <v>1884</v>
      </c>
      <c r="F10" s="38">
        <f t="shared" si="1"/>
        <v>188.4</v>
      </c>
      <c r="G10" s="33">
        <f t="shared" si="2"/>
        <v>0.15673981191222572</v>
      </c>
      <c r="H10" s="39">
        <v>42</v>
      </c>
      <c r="I10" s="40">
        <v>2</v>
      </c>
    </row>
    <row r="11" spans="1:9" ht="24.75" customHeight="1">
      <c r="A11" s="31" t="s">
        <v>14</v>
      </c>
      <c r="B11" s="18" t="s">
        <v>15</v>
      </c>
      <c r="C11" s="36">
        <v>1877</v>
      </c>
      <c r="D11" s="36">
        <v>0</v>
      </c>
      <c r="E11" s="37">
        <f t="shared" si="0"/>
        <v>1877</v>
      </c>
      <c r="F11" s="38">
        <f t="shared" si="1"/>
        <v>187.7</v>
      </c>
      <c r="G11" s="41">
        <f t="shared" si="2"/>
        <v>0</v>
      </c>
      <c r="H11" s="39">
        <v>39</v>
      </c>
      <c r="I11" s="40">
        <v>3</v>
      </c>
    </row>
    <row r="12" spans="1:9" ht="24.75" customHeight="1">
      <c r="A12" s="42" t="s">
        <v>19</v>
      </c>
      <c r="B12" s="18" t="s">
        <v>20</v>
      </c>
      <c r="C12" s="36">
        <v>1737</v>
      </c>
      <c r="D12" s="36">
        <v>1</v>
      </c>
      <c r="E12" s="37">
        <f t="shared" si="0"/>
        <v>1727</v>
      </c>
      <c r="F12" s="38">
        <f t="shared" si="1"/>
        <v>172.7</v>
      </c>
      <c r="G12" s="33">
        <f t="shared" si="2"/>
        <v>0.057570523891767415</v>
      </c>
      <c r="H12" s="39">
        <v>36</v>
      </c>
      <c r="I12" s="40">
        <v>4</v>
      </c>
    </row>
    <row r="13" spans="1:9" ht="24.75" customHeight="1">
      <c r="A13" s="42" t="s">
        <v>19</v>
      </c>
      <c r="B13" s="18" t="s">
        <v>23</v>
      </c>
      <c r="C13" s="36">
        <v>1725</v>
      </c>
      <c r="D13" s="36">
        <v>3</v>
      </c>
      <c r="E13" s="37">
        <f t="shared" si="0"/>
        <v>1695</v>
      </c>
      <c r="F13" s="38">
        <f t="shared" si="1"/>
        <v>169.5</v>
      </c>
      <c r="G13" s="33">
        <f t="shared" si="2"/>
        <v>0.17391304347826086</v>
      </c>
      <c r="H13" s="39">
        <v>33</v>
      </c>
      <c r="I13" s="40">
        <v>5</v>
      </c>
    </row>
    <row r="14" spans="1:9" ht="24.75" customHeight="1">
      <c r="A14" s="42" t="s">
        <v>14</v>
      </c>
      <c r="B14" s="18" t="s">
        <v>16</v>
      </c>
      <c r="C14" s="36">
        <v>1676</v>
      </c>
      <c r="D14" s="36">
        <v>3</v>
      </c>
      <c r="E14" s="37">
        <f t="shared" si="0"/>
        <v>1646</v>
      </c>
      <c r="F14" s="38">
        <f t="shared" si="1"/>
        <v>164.6</v>
      </c>
      <c r="G14" s="43">
        <f t="shared" si="2"/>
        <v>0.17899761336515513</v>
      </c>
      <c r="H14" s="39">
        <v>30</v>
      </c>
      <c r="I14" s="40">
        <v>6</v>
      </c>
    </row>
    <row r="15" spans="1:9" ht="24.75" customHeight="1">
      <c r="A15" s="42" t="s">
        <v>12</v>
      </c>
      <c r="B15" s="18" t="s">
        <v>17</v>
      </c>
      <c r="C15" s="36">
        <v>1651</v>
      </c>
      <c r="D15" s="36">
        <v>2</v>
      </c>
      <c r="E15" s="37">
        <f t="shared" si="0"/>
        <v>1631</v>
      </c>
      <c r="F15" s="38">
        <f t="shared" si="1"/>
        <v>163.1</v>
      </c>
      <c r="G15" s="33">
        <f t="shared" si="2"/>
        <v>0.12113870381586916</v>
      </c>
      <c r="H15" s="39">
        <v>27</v>
      </c>
      <c r="I15" s="40">
        <v>7</v>
      </c>
    </row>
    <row r="16" spans="1:9" ht="24.75" customHeight="1">
      <c r="A16" s="42" t="s">
        <v>12</v>
      </c>
      <c r="B16" s="18" t="s">
        <v>21</v>
      </c>
      <c r="C16" s="36">
        <v>1618</v>
      </c>
      <c r="D16" s="36">
        <v>2</v>
      </c>
      <c r="E16" s="37">
        <f t="shared" si="0"/>
        <v>1598</v>
      </c>
      <c r="F16" s="38">
        <f t="shared" si="1"/>
        <v>159.8</v>
      </c>
      <c r="G16" s="33">
        <f t="shared" si="2"/>
        <v>0.12360939431396786</v>
      </c>
      <c r="H16" s="39">
        <v>24</v>
      </c>
      <c r="I16" s="40">
        <v>8</v>
      </c>
    </row>
    <row r="17" spans="1:9" ht="24.75" customHeight="1">
      <c r="A17" s="42" t="s">
        <v>12</v>
      </c>
      <c r="B17" s="18" t="s">
        <v>24</v>
      </c>
      <c r="C17" s="36">
        <v>1661</v>
      </c>
      <c r="D17" s="36">
        <v>8</v>
      </c>
      <c r="E17" s="37">
        <f t="shared" si="0"/>
        <v>1581</v>
      </c>
      <c r="F17" s="38">
        <f t="shared" si="1"/>
        <v>158.1</v>
      </c>
      <c r="G17" s="33">
        <f t="shared" si="2"/>
        <v>0.481637567730283</v>
      </c>
      <c r="H17" s="39">
        <v>21</v>
      </c>
      <c r="I17" s="40">
        <v>9</v>
      </c>
    </row>
    <row r="18" spans="1:9" ht="24.75" customHeight="1">
      <c r="A18" s="42" t="s">
        <v>19</v>
      </c>
      <c r="B18" s="18" t="s">
        <v>26</v>
      </c>
      <c r="C18" s="36">
        <v>1502</v>
      </c>
      <c r="D18" s="36">
        <v>1</v>
      </c>
      <c r="E18" s="37">
        <f t="shared" si="0"/>
        <v>1492</v>
      </c>
      <c r="F18" s="38">
        <f t="shared" si="1"/>
        <v>149.2</v>
      </c>
      <c r="G18" s="33">
        <f t="shared" si="2"/>
        <v>0.06657789613848203</v>
      </c>
      <c r="H18" s="39">
        <v>18</v>
      </c>
      <c r="I18" s="40">
        <v>10</v>
      </c>
    </row>
    <row r="19" spans="1:9" ht="24.75" customHeight="1">
      <c r="A19" s="42" t="s">
        <v>12</v>
      </c>
      <c r="B19" s="18" t="s">
        <v>28</v>
      </c>
      <c r="C19" s="36">
        <v>1453</v>
      </c>
      <c r="D19" s="36">
        <v>5</v>
      </c>
      <c r="E19" s="37">
        <f t="shared" si="0"/>
        <v>1403</v>
      </c>
      <c r="F19" s="38">
        <f t="shared" si="1"/>
        <v>140.3</v>
      </c>
      <c r="G19" s="33">
        <f t="shared" si="2"/>
        <v>0.3441156228492774</v>
      </c>
      <c r="H19" s="39">
        <v>15</v>
      </c>
      <c r="I19" s="40">
        <v>11</v>
      </c>
    </row>
    <row r="20" spans="1:9" ht="24.75" customHeight="1">
      <c r="A20" s="42" t="s">
        <v>12</v>
      </c>
      <c r="B20" s="18" t="s">
        <v>32</v>
      </c>
      <c r="C20" s="36">
        <v>1425</v>
      </c>
      <c r="D20" s="36">
        <v>4</v>
      </c>
      <c r="E20" s="37">
        <f t="shared" si="0"/>
        <v>1385</v>
      </c>
      <c r="F20" s="38">
        <f t="shared" si="1"/>
        <v>138.5</v>
      </c>
      <c r="G20" s="33">
        <f t="shared" si="2"/>
        <v>0.2807017543859649</v>
      </c>
      <c r="H20" s="39">
        <v>12</v>
      </c>
      <c r="I20" s="40">
        <v>12</v>
      </c>
    </row>
    <row r="21" spans="1:9" ht="24.75" customHeight="1">
      <c r="A21" s="42" t="s">
        <v>12</v>
      </c>
      <c r="B21" s="18" t="s">
        <v>30</v>
      </c>
      <c r="C21" s="36">
        <v>1397</v>
      </c>
      <c r="D21" s="36">
        <v>2</v>
      </c>
      <c r="E21" s="37">
        <f t="shared" si="0"/>
        <v>1377</v>
      </c>
      <c r="F21" s="38">
        <f t="shared" si="1"/>
        <v>137.7</v>
      </c>
      <c r="G21" s="43">
        <f t="shared" si="2"/>
        <v>0.14316392269148176</v>
      </c>
      <c r="H21" s="39">
        <v>9</v>
      </c>
      <c r="I21" s="40">
        <v>13</v>
      </c>
    </row>
    <row r="22" spans="1:9" ht="24.75" customHeight="1">
      <c r="A22" s="42" t="s">
        <v>12</v>
      </c>
      <c r="B22" s="18" t="s">
        <v>34</v>
      </c>
      <c r="C22" s="36">
        <v>1337</v>
      </c>
      <c r="D22" s="36">
        <v>5</v>
      </c>
      <c r="E22" s="37">
        <f t="shared" si="0"/>
        <v>1287</v>
      </c>
      <c r="F22" s="38">
        <f t="shared" si="1"/>
        <v>128.7</v>
      </c>
      <c r="G22" s="33">
        <f t="shared" si="2"/>
        <v>0.3739715781600598</v>
      </c>
      <c r="H22" s="39">
        <v>6</v>
      </c>
      <c r="I22" s="40">
        <v>14</v>
      </c>
    </row>
    <row r="23" spans="1:9" ht="24.75" customHeight="1">
      <c r="A23" s="44" t="s">
        <v>12</v>
      </c>
      <c r="B23" s="21" t="s">
        <v>36</v>
      </c>
      <c r="C23" s="45">
        <v>1137</v>
      </c>
      <c r="D23" s="45">
        <v>3</v>
      </c>
      <c r="E23" s="46">
        <f t="shared" si="0"/>
        <v>1107</v>
      </c>
      <c r="F23" s="47">
        <f t="shared" si="1"/>
        <v>110.7</v>
      </c>
      <c r="G23" s="48">
        <f t="shared" si="2"/>
        <v>0.2638522427440633</v>
      </c>
      <c r="H23" s="49">
        <v>3</v>
      </c>
      <c r="I23" s="50">
        <v>15</v>
      </c>
    </row>
    <row r="25" ht="12.75">
      <c r="A25" s="51" t="s">
        <v>47</v>
      </c>
    </row>
  </sheetData>
  <sheetProtection selectLockedCells="1" selectUnlockedCells="1"/>
  <mergeCells count="12">
    <mergeCell ref="A1:I1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G23">
    <cfRule type="cellIs" priority="1" dxfId="0" operator="greaterThan" stopIfTrue="1">
      <formula>0.509</formula>
    </cfRule>
  </conditionalFormatting>
  <conditionalFormatting sqref="G9:G22">
    <cfRule type="cellIs" priority="2" dxfId="1" operator="greaterThan" stopIfTrue="1">
      <formula>0.509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F9" activeCellId="1" sqref="H9:H23 F9"/>
    </sheetView>
  </sheetViews>
  <sheetFormatPr defaultColWidth="9.00390625" defaultRowHeight="12.75"/>
  <cols>
    <col min="1" max="1" width="12.125" style="0" customWidth="1"/>
    <col min="2" max="2" width="30.75390625" style="0" customWidth="1"/>
    <col min="3" max="6" width="12.125" style="0" customWidth="1"/>
    <col min="7" max="7" width="6.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48</v>
      </c>
      <c r="B3" s="1"/>
      <c r="C3" s="1"/>
      <c r="D3" s="1"/>
      <c r="E3" s="1"/>
      <c r="F3" s="1"/>
    </row>
    <row r="4" spans="1:6" ht="12.75">
      <c r="A4" s="2"/>
      <c r="B4" s="2"/>
      <c r="C4" s="2"/>
      <c r="D4" s="2"/>
      <c r="E4" s="2"/>
      <c r="F4" s="2"/>
    </row>
    <row r="5" ht="30" customHeight="1"/>
    <row r="6" ht="30" customHeight="1"/>
    <row r="7" spans="1:6" ht="30" customHeight="1">
      <c r="A7" s="27" t="s">
        <v>40</v>
      </c>
      <c r="B7" s="28" t="s">
        <v>4</v>
      </c>
      <c r="C7" s="29" t="s">
        <v>44</v>
      </c>
      <c r="D7" s="29" t="s">
        <v>45</v>
      </c>
      <c r="E7" s="28" t="s">
        <v>46</v>
      </c>
      <c r="F7" s="30" t="s">
        <v>7</v>
      </c>
    </row>
    <row r="8" spans="1:6" ht="30" customHeight="1">
      <c r="A8" s="27"/>
      <c r="B8" s="28"/>
      <c r="C8" s="29"/>
      <c r="D8" s="29"/>
      <c r="E8" s="28"/>
      <c r="F8" s="30"/>
    </row>
    <row r="9" spans="1:7" ht="30" customHeight="1">
      <c r="A9" s="31" t="s">
        <v>14</v>
      </c>
      <c r="B9" s="18" t="s">
        <v>15</v>
      </c>
      <c r="C9" s="52">
        <v>224.3</v>
      </c>
      <c r="D9" s="53">
        <v>0.04</v>
      </c>
      <c r="E9" s="34">
        <v>20</v>
      </c>
      <c r="F9" s="35">
        <v>1</v>
      </c>
      <c r="G9" s="54"/>
    </row>
    <row r="10" spans="1:6" ht="30" customHeight="1">
      <c r="A10" s="31" t="s">
        <v>12</v>
      </c>
      <c r="B10" s="18" t="s">
        <v>13</v>
      </c>
      <c r="C10" s="55">
        <v>223.4</v>
      </c>
      <c r="D10" s="56">
        <v>0.09</v>
      </c>
      <c r="E10" s="39">
        <v>19</v>
      </c>
      <c r="F10" s="40">
        <v>2</v>
      </c>
    </row>
    <row r="11" spans="1:6" ht="30" customHeight="1">
      <c r="A11" s="42" t="s">
        <v>14</v>
      </c>
      <c r="B11" s="18" t="s">
        <v>16</v>
      </c>
      <c r="C11" s="55">
        <v>205.9</v>
      </c>
      <c r="D11" s="56">
        <v>0.24</v>
      </c>
      <c r="E11" s="39">
        <v>18</v>
      </c>
      <c r="F11" s="40">
        <v>3</v>
      </c>
    </row>
    <row r="12" spans="1:6" ht="30" customHeight="1">
      <c r="A12" s="31" t="s">
        <v>19</v>
      </c>
      <c r="B12" s="12" t="s">
        <v>26</v>
      </c>
      <c r="C12" s="55">
        <v>172.4</v>
      </c>
      <c r="D12" s="56">
        <v>0.23</v>
      </c>
      <c r="E12" s="39">
        <v>17</v>
      </c>
      <c r="F12" s="40">
        <v>4</v>
      </c>
    </row>
    <row r="13" spans="1:6" ht="30" customHeight="1">
      <c r="A13" s="31" t="s">
        <v>12</v>
      </c>
      <c r="B13" s="18" t="s">
        <v>24</v>
      </c>
      <c r="C13" s="55">
        <v>162.8</v>
      </c>
      <c r="D13" s="56">
        <v>0.24</v>
      </c>
      <c r="E13" s="39">
        <v>16</v>
      </c>
      <c r="F13" s="40">
        <v>5</v>
      </c>
    </row>
    <row r="14" spans="1:6" ht="30" customHeight="1">
      <c r="A14" s="31" t="s">
        <v>12</v>
      </c>
      <c r="B14" s="18" t="s">
        <v>17</v>
      </c>
      <c r="C14" s="55">
        <v>158.4</v>
      </c>
      <c r="D14" s="56">
        <v>0.19</v>
      </c>
      <c r="E14" s="39">
        <v>15</v>
      </c>
      <c r="F14" s="40">
        <v>6</v>
      </c>
    </row>
    <row r="15" spans="1:6" ht="30" customHeight="1">
      <c r="A15" s="31" t="s">
        <v>12</v>
      </c>
      <c r="B15" s="18" t="s">
        <v>30</v>
      </c>
      <c r="C15" s="55">
        <v>154.4</v>
      </c>
      <c r="D15" s="56">
        <v>0.06</v>
      </c>
      <c r="E15" s="39">
        <v>14</v>
      </c>
      <c r="F15" s="40">
        <v>7</v>
      </c>
    </row>
    <row r="16" spans="1:6" ht="30" customHeight="1">
      <c r="A16" s="31" t="s">
        <v>12</v>
      </c>
      <c r="B16" s="18" t="s">
        <v>32</v>
      </c>
      <c r="C16" s="55">
        <v>151.9</v>
      </c>
      <c r="D16" s="56">
        <v>0.07</v>
      </c>
      <c r="E16" s="39">
        <v>13</v>
      </c>
      <c r="F16" s="40">
        <v>8</v>
      </c>
    </row>
    <row r="17" spans="1:6" ht="30" customHeight="1">
      <c r="A17" s="31" t="s">
        <v>12</v>
      </c>
      <c r="B17" s="18" t="s">
        <v>28</v>
      </c>
      <c r="C17" s="55">
        <v>151.9</v>
      </c>
      <c r="D17" s="56">
        <v>0.32</v>
      </c>
      <c r="E17" s="39">
        <v>12</v>
      </c>
      <c r="F17" s="40">
        <v>9</v>
      </c>
    </row>
    <row r="18" spans="1:6" ht="30" customHeight="1">
      <c r="A18" s="31" t="s">
        <v>12</v>
      </c>
      <c r="B18" s="18" t="s">
        <v>21</v>
      </c>
      <c r="C18" s="55">
        <v>148.7</v>
      </c>
      <c r="D18" s="56">
        <v>0.33</v>
      </c>
      <c r="E18" s="39">
        <v>11</v>
      </c>
      <c r="F18" s="40">
        <v>10</v>
      </c>
    </row>
    <row r="19" spans="1:6" ht="30" customHeight="1">
      <c r="A19" s="31" t="s">
        <v>12</v>
      </c>
      <c r="B19" s="18" t="s">
        <v>36</v>
      </c>
      <c r="C19" s="55">
        <v>138.9</v>
      </c>
      <c r="D19" s="56">
        <v>0.35</v>
      </c>
      <c r="E19" s="39">
        <v>10</v>
      </c>
      <c r="F19" s="40">
        <v>11</v>
      </c>
    </row>
    <row r="20" spans="1:6" ht="30" customHeight="1">
      <c r="A20" s="31" t="s">
        <v>12</v>
      </c>
      <c r="B20" s="18" t="s">
        <v>18</v>
      </c>
      <c r="C20" s="55">
        <v>188.2</v>
      </c>
      <c r="D20" s="56">
        <v>0.65</v>
      </c>
      <c r="E20" s="39">
        <v>0</v>
      </c>
      <c r="F20" s="40" t="s">
        <v>49</v>
      </c>
    </row>
    <row r="21" spans="1:6" ht="30" customHeight="1">
      <c r="A21" s="42" t="s">
        <v>12</v>
      </c>
      <c r="B21" s="18" t="s">
        <v>34</v>
      </c>
      <c r="C21" s="55">
        <v>118.2</v>
      </c>
      <c r="D21" s="56">
        <v>0.63</v>
      </c>
      <c r="E21" s="39">
        <v>0</v>
      </c>
      <c r="F21" s="40" t="s">
        <v>49</v>
      </c>
    </row>
    <row r="22" spans="1:6" ht="30" customHeight="1">
      <c r="A22" s="42" t="s">
        <v>19</v>
      </c>
      <c r="B22" s="18" t="s">
        <v>20</v>
      </c>
      <c r="C22" s="55">
        <v>190</v>
      </c>
      <c r="D22" s="56">
        <v>0.55</v>
      </c>
      <c r="E22" s="39">
        <v>0</v>
      </c>
      <c r="F22" s="40" t="s">
        <v>49</v>
      </c>
    </row>
    <row r="23" spans="1:6" ht="30" customHeight="1">
      <c r="A23" s="57" t="s">
        <v>19</v>
      </c>
      <c r="B23" s="58" t="s">
        <v>23</v>
      </c>
      <c r="C23" s="59">
        <v>176.1</v>
      </c>
      <c r="D23" s="60">
        <v>0.54</v>
      </c>
      <c r="E23" s="61">
        <v>0</v>
      </c>
      <c r="F23" s="62" t="s">
        <v>49</v>
      </c>
    </row>
    <row r="25" ht="12.75">
      <c r="A25" s="63" t="s">
        <v>50</v>
      </c>
    </row>
  </sheetData>
  <sheetProtection selectLockedCells="1" selectUnlockedCells="1"/>
  <mergeCells count="9">
    <mergeCell ref="A1:F1"/>
    <mergeCell ref="A2:F2"/>
    <mergeCell ref="A3:F3"/>
    <mergeCell ref="A7:A8"/>
    <mergeCell ref="B7:B8"/>
    <mergeCell ref="C7:C8"/>
    <mergeCell ref="D7:D8"/>
    <mergeCell ref="E7:E8"/>
    <mergeCell ref="F7:F8"/>
  </mergeCells>
  <conditionalFormatting sqref="D9:D23">
    <cfRule type="cellIs" priority="1" dxfId="1" operator="greaterThan" stopIfTrue="1">
      <formula>0.509</formula>
    </cfRule>
    <cfRule type="cellIs" priority="2" dxfId="0" operator="greaterThan" stopIfTrue="1">
      <formula>0.509</formula>
    </cfRule>
  </conditionalFormatting>
  <printOptions horizontalCentered="1" vertic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7">
      <selection activeCell="I12" activeCellId="1" sqref="H9:H23 I12"/>
    </sheetView>
  </sheetViews>
  <sheetFormatPr defaultColWidth="9.00390625" defaultRowHeight="12.75"/>
  <cols>
    <col min="1" max="1" width="12.125" style="0" customWidth="1"/>
    <col min="2" max="2" width="30.75390625" style="0" customWidth="1"/>
    <col min="3" max="6" width="12.1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51</v>
      </c>
      <c r="B3" s="1"/>
      <c r="C3" s="1"/>
      <c r="D3" s="1"/>
      <c r="E3" s="1"/>
      <c r="F3" s="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7" spans="1:6" ht="30" customHeight="1">
      <c r="A7" s="27" t="s">
        <v>40</v>
      </c>
      <c r="B7" s="28" t="s">
        <v>4</v>
      </c>
      <c r="C7" s="29" t="s">
        <v>41</v>
      </c>
      <c r="D7" s="29" t="s">
        <v>42</v>
      </c>
      <c r="E7" s="29" t="s">
        <v>46</v>
      </c>
      <c r="F7" s="30" t="s">
        <v>7</v>
      </c>
    </row>
    <row r="8" spans="1:6" ht="30" customHeight="1">
      <c r="A8" s="27"/>
      <c r="B8" s="28"/>
      <c r="C8" s="29"/>
      <c r="D8" s="29"/>
      <c r="E8" s="29"/>
      <c r="F8" s="30"/>
    </row>
    <row r="9" spans="1:7" ht="30" customHeight="1">
      <c r="A9" s="64" t="s">
        <v>12</v>
      </c>
      <c r="B9" s="18" t="s">
        <v>13</v>
      </c>
      <c r="C9" s="34">
        <v>335</v>
      </c>
      <c r="D9" s="34">
        <v>0</v>
      </c>
      <c r="E9" s="34">
        <v>15</v>
      </c>
      <c r="F9" s="65">
        <v>1</v>
      </c>
      <c r="G9" s="54"/>
    </row>
    <row r="10" spans="1:6" ht="30" customHeight="1">
      <c r="A10" s="66" t="s">
        <v>14</v>
      </c>
      <c r="B10" s="18" t="s">
        <v>15</v>
      </c>
      <c r="C10" s="39">
        <v>323</v>
      </c>
      <c r="D10" s="34">
        <v>0</v>
      </c>
      <c r="E10" s="39">
        <v>14</v>
      </c>
      <c r="F10" s="67">
        <v>2</v>
      </c>
    </row>
    <row r="11" spans="1:6" ht="30" customHeight="1">
      <c r="A11" s="66" t="s">
        <v>19</v>
      </c>
      <c r="B11" s="68" t="s">
        <v>23</v>
      </c>
      <c r="C11" s="39">
        <v>270</v>
      </c>
      <c r="D11" s="34">
        <v>0</v>
      </c>
      <c r="E11" s="39">
        <v>13</v>
      </c>
      <c r="F11" s="67">
        <v>3</v>
      </c>
    </row>
    <row r="12" spans="1:6" ht="30" customHeight="1">
      <c r="A12" s="66" t="s">
        <v>14</v>
      </c>
      <c r="B12" s="18" t="s">
        <v>16</v>
      </c>
      <c r="C12" s="39">
        <v>249</v>
      </c>
      <c r="D12" s="34">
        <v>0</v>
      </c>
      <c r="E12" s="39">
        <v>12</v>
      </c>
      <c r="F12" s="67">
        <v>4</v>
      </c>
    </row>
    <row r="13" spans="1:6" ht="30" customHeight="1">
      <c r="A13" s="66" t="s">
        <v>19</v>
      </c>
      <c r="B13" s="18" t="s">
        <v>20</v>
      </c>
      <c r="C13" s="39">
        <v>248</v>
      </c>
      <c r="D13" s="34">
        <v>0</v>
      </c>
      <c r="E13" s="39">
        <v>11</v>
      </c>
      <c r="F13" s="67">
        <v>5</v>
      </c>
    </row>
    <row r="14" spans="1:6" ht="30" customHeight="1">
      <c r="A14" s="66" t="s">
        <v>12</v>
      </c>
      <c r="B14" s="18" t="s">
        <v>21</v>
      </c>
      <c r="C14" s="39">
        <v>227</v>
      </c>
      <c r="D14" s="34">
        <v>0</v>
      </c>
      <c r="E14" s="39">
        <v>10</v>
      </c>
      <c r="F14" s="67">
        <v>6</v>
      </c>
    </row>
    <row r="15" spans="1:6" ht="30" customHeight="1">
      <c r="A15" s="66" t="s">
        <v>12</v>
      </c>
      <c r="B15" s="18" t="s">
        <v>24</v>
      </c>
      <c r="C15" s="39">
        <v>226</v>
      </c>
      <c r="D15" s="34">
        <v>0</v>
      </c>
      <c r="E15" s="39">
        <v>9</v>
      </c>
      <c r="F15" s="67">
        <v>7</v>
      </c>
    </row>
    <row r="16" spans="1:6" ht="30" customHeight="1">
      <c r="A16" s="66" t="s">
        <v>12</v>
      </c>
      <c r="B16" s="18" t="s">
        <v>17</v>
      </c>
      <c r="C16" s="39">
        <v>215</v>
      </c>
      <c r="D16" s="34">
        <v>0</v>
      </c>
      <c r="E16" s="39">
        <v>8</v>
      </c>
      <c r="F16" s="67" t="s">
        <v>52</v>
      </c>
    </row>
    <row r="17" spans="1:6" ht="30" customHeight="1">
      <c r="A17" s="66" t="s">
        <v>12</v>
      </c>
      <c r="B17" s="18" t="s">
        <v>28</v>
      </c>
      <c r="C17" s="39">
        <v>213</v>
      </c>
      <c r="D17" s="34">
        <v>0</v>
      </c>
      <c r="E17" s="39">
        <v>7</v>
      </c>
      <c r="F17" s="67" t="s">
        <v>25</v>
      </c>
    </row>
    <row r="18" spans="1:6" ht="30" customHeight="1">
      <c r="A18" s="66" t="s">
        <v>19</v>
      </c>
      <c r="B18" s="18" t="s">
        <v>26</v>
      </c>
      <c r="C18" s="39">
        <v>203</v>
      </c>
      <c r="D18" s="34">
        <v>0</v>
      </c>
      <c r="E18" s="39">
        <v>6</v>
      </c>
      <c r="F18" s="67" t="s">
        <v>27</v>
      </c>
    </row>
    <row r="19" spans="1:6" ht="30" customHeight="1">
      <c r="A19" s="66" t="s">
        <v>12</v>
      </c>
      <c r="B19" s="18" t="s">
        <v>30</v>
      </c>
      <c r="C19" s="39">
        <v>198</v>
      </c>
      <c r="D19" s="34">
        <v>0</v>
      </c>
      <c r="E19" s="39">
        <v>5</v>
      </c>
      <c r="F19" s="67" t="s">
        <v>53</v>
      </c>
    </row>
    <row r="20" spans="1:6" ht="30" customHeight="1">
      <c r="A20" s="66" t="s">
        <v>12</v>
      </c>
      <c r="B20" s="18" t="s">
        <v>18</v>
      </c>
      <c r="C20" s="39">
        <v>198</v>
      </c>
      <c r="D20" s="34">
        <v>0</v>
      </c>
      <c r="E20" s="39">
        <v>5</v>
      </c>
      <c r="F20" s="67" t="s">
        <v>53</v>
      </c>
    </row>
    <row r="21" spans="1:6" ht="30" customHeight="1">
      <c r="A21" s="66" t="s">
        <v>12</v>
      </c>
      <c r="B21" s="18" t="s">
        <v>34</v>
      </c>
      <c r="C21" s="39">
        <v>192</v>
      </c>
      <c r="D21" s="34">
        <v>0</v>
      </c>
      <c r="E21" s="39">
        <v>4</v>
      </c>
      <c r="F21" s="67" t="s">
        <v>33</v>
      </c>
    </row>
    <row r="22" spans="1:6" ht="30" customHeight="1">
      <c r="A22" s="66" t="s">
        <v>12</v>
      </c>
      <c r="B22" s="18" t="s">
        <v>32</v>
      </c>
      <c r="C22" s="39">
        <v>182</v>
      </c>
      <c r="D22" s="34">
        <v>0</v>
      </c>
      <c r="E22" s="39">
        <v>3</v>
      </c>
      <c r="F22" s="67" t="s">
        <v>54</v>
      </c>
    </row>
    <row r="23" spans="1:6" ht="30" customHeight="1">
      <c r="A23" s="69" t="s">
        <v>12</v>
      </c>
      <c r="B23" s="58" t="s">
        <v>36</v>
      </c>
      <c r="C23" s="61">
        <v>182</v>
      </c>
      <c r="D23" s="61">
        <v>0</v>
      </c>
      <c r="E23" s="61">
        <v>3</v>
      </c>
      <c r="F23" s="70" t="s">
        <v>54</v>
      </c>
    </row>
    <row r="25" spans="1:2" ht="12.75">
      <c r="A25" s="71"/>
      <c r="B25" s="63" t="s">
        <v>50</v>
      </c>
    </row>
  </sheetData>
  <sheetProtection selectLockedCells="1" selectUnlockedCells="1"/>
  <mergeCells count="9">
    <mergeCell ref="A1:F1"/>
    <mergeCell ref="A2:F2"/>
    <mergeCell ref="A3:F3"/>
    <mergeCell ref="A7:A8"/>
    <mergeCell ref="B7:B8"/>
    <mergeCell ref="C7:C8"/>
    <mergeCell ref="D7:D8"/>
    <mergeCell ref="E7:E8"/>
    <mergeCell ref="F7:F8"/>
  </mergeCells>
  <conditionalFormatting sqref="D9:D23">
    <cfRule type="cellIs" priority="1" dxfId="2" operator="greaterThan" stopIfTrue="1">
      <formula>1</formula>
    </cfRule>
  </conditionalFormatting>
  <printOptions horizontalCentered="1" vertic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7">
      <selection activeCell="J8" activeCellId="1" sqref="H9:H23 J8"/>
    </sheetView>
  </sheetViews>
  <sheetFormatPr defaultColWidth="9.00390625" defaultRowHeight="12.75"/>
  <cols>
    <col min="1" max="1" width="12.125" style="0" customWidth="1"/>
    <col min="2" max="2" width="30.75390625" style="0" customWidth="1"/>
    <col min="3" max="6" width="12.1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55</v>
      </c>
      <c r="B3" s="1"/>
      <c r="C3" s="1"/>
      <c r="D3" s="1"/>
      <c r="E3" s="1"/>
      <c r="F3" s="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7" spans="1:6" ht="30" customHeight="1">
      <c r="A7" s="27" t="s">
        <v>40</v>
      </c>
      <c r="B7" s="28" t="s">
        <v>4</v>
      </c>
      <c r="C7" s="29" t="s">
        <v>41</v>
      </c>
      <c r="D7" s="29" t="s">
        <v>42</v>
      </c>
      <c r="E7" s="29" t="s">
        <v>46</v>
      </c>
      <c r="F7" s="30" t="s">
        <v>7</v>
      </c>
    </row>
    <row r="8" spans="1:6" ht="30" customHeight="1">
      <c r="A8" s="27"/>
      <c r="B8" s="28"/>
      <c r="C8" s="29"/>
      <c r="D8" s="29"/>
      <c r="E8" s="29"/>
      <c r="F8" s="30"/>
    </row>
    <row r="9" spans="1:7" ht="30" customHeight="1">
      <c r="A9" s="64" t="s">
        <v>12</v>
      </c>
      <c r="B9" s="18" t="s">
        <v>13</v>
      </c>
      <c r="C9" s="34">
        <v>140</v>
      </c>
      <c r="D9" s="34">
        <v>0</v>
      </c>
      <c r="E9" s="34">
        <v>20</v>
      </c>
      <c r="F9" s="35">
        <v>1</v>
      </c>
      <c r="G9" s="54"/>
    </row>
    <row r="10" spans="1:6" ht="30" customHeight="1">
      <c r="A10" s="66" t="s">
        <v>14</v>
      </c>
      <c r="B10" s="18" t="s">
        <v>15</v>
      </c>
      <c r="C10" s="39">
        <v>129</v>
      </c>
      <c r="D10" s="39">
        <v>0</v>
      </c>
      <c r="E10" s="39">
        <v>19</v>
      </c>
      <c r="F10" s="40">
        <v>2</v>
      </c>
    </row>
    <row r="11" spans="1:6" ht="30" customHeight="1">
      <c r="A11" s="66" t="s">
        <v>12</v>
      </c>
      <c r="B11" s="18" t="s">
        <v>18</v>
      </c>
      <c r="C11" s="39">
        <v>103</v>
      </c>
      <c r="D11" s="39">
        <v>1</v>
      </c>
      <c r="E11" s="39">
        <v>18</v>
      </c>
      <c r="F11" s="40">
        <v>3</v>
      </c>
    </row>
    <row r="12" spans="1:6" ht="30" customHeight="1">
      <c r="A12" s="66" t="s">
        <v>12</v>
      </c>
      <c r="B12" s="68" t="s">
        <v>17</v>
      </c>
      <c r="C12" s="39">
        <v>91</v>
      </c>
      <c r="D12" s="39">
        <v>0</v>
      </c>
      <c r="E12" s="39">
        <v>17</v>
      </c>
      <c r="F12" s="40">
        <v>4</v>
      </c>
    </row>
    <row r="13" spans="1:6" ht="30" customHeight="1">
      <c r="A13" s="66" t="s">
        <v>19</v>
      </c>
      <c r="B13" s="18" t="s">
        <v>20</v>
      </c>
      <c r="C13" s="39">
        <v>90</v>
      </c>
      <c r="D13" s="39">
        <v>2</v>
      </c>
      <c r="E13" s="39">
        <v>16</v>
      </c>
      <c r="F13" s="40">
        <v>5</v>
      </c>
    </row>
    <row r="14" spans="1:6" ht="30" customHeight="1">
      <c r="A14" s="66" t="s">
        <v>12</v>
      </c>
      <c r="B14" s="18" t="s">
        <v>21</v>
      </c>
      <c r="C14" s="39">
        <v>86</v>
      </c>
      <c r="D14" s="39">
        <v>2</v>
      </c>
      <c r="E14" s="39">
        <v>15</v>
      </c>
      <c r="F14" s="40">
        <v>6</v>
      </c>
    </row>
    <row r="15" spans="1:6" ht="30" customHeight="1">
      <c r="A15" s="66" t="s">
        <v>19</v>
      </c>
      <c r="B15" s="18" t="s">
        <v>23</v>
      </c>
      <c r="C15" s="39">
        <v>82</v>
      </c>
      <c r="D15" s="39">
        <v>0</v>
      </c>
      <c r="E15" s="39">
        <v>14</v>
      </c>
      <c r="F15" s="40">
        <v>7</v>
      </c>
    </row>
    <row r="16" spans="1:6" ht="30" customHeight="1">
      <c r="A16" s="66" t="s">
        <v>12</v>
      </c>
      <c r="B16" s="18" t="s">
        <v>34</v>
      </c>
      <c r="C16" s="39">
        <v>80</v>
      </c>
      <c r="D16" s="39">
        <v>0</v>
      </c>
      <c r="E16" s="39">
        <v>13</v>
      </c>
      <c r="F16" s="40">
        <v>8</v>
      </c>
    </row>
    <row r="17" spans="1:6" ht="30" customHeight="1">
      <c r="A17" s="66" t="s">
        <v>12</v>
      </c>
      <c r="B17" s="18" t="s">
        <v>30</v>
      </c>
      <c r="C17" s="39">
        <v>79</v>
      </c>
      <c r="D17" s="39">
        <v>0</v>
      </c>
      <c r="E17" s="39">
        <v>12</v>
      </c>
      <c r="F17" s="40">
        <v>9</v>
      </c>
    </row>
    <row r="18" spans="1:6" ht="30" customHeight="1">
      <c r="A18" s="66" t="s">
        <v>19</v>
      </c>
      <c r="B18" s="18" t="s">
        <v>26</v>
      </c>
      <c r="C18" s="39">
        <v>78</v>
      </c>
      <c r="D18" s="39">
        <v>0</v>
      </c>
      <c r="E18" s="39">
        <v>11</v>
      </c>
      <c r="F18" s="40">
        <v>10</v>
      </c>
    </row>
    <row r="19" spans="1:6" ht="30" customHeight="1">
      <c r="A19" s="66" t="s">
        <v>12</v>
      </c>
      <c r="B19" s="18" t="s">
        <v>32</v>
      </c>
      <c r="C19" s="39">
        <v>77</v>
      </c>
      <c r="D19" s="39">
        <v>0</v>
      </c>
      <c r="E19" s="39">
        <v>10</v>
      </c>
      <c r="F19" s="40">
        <v>11</v>
      </c>
    </row>
    <row r="20" spans="1:6" ht="30" customHeight="1">
      <c r="A20" s="66" t="s">
        <v>14</v>
      </c>
      <c r="B20" s="18" t="s">
        <v>16</v>
      </c>
      <c r="C20" s="39">
        <v>74</v>
      </c>
      <c r="D20" s="39">
        <v>0</v>
      </c>
      <c r="E20" s="39">
        <v>9</v>
      </c>
      <c r="F20" s="40">
        <v>12</v>
      </c>
    </row>
    <row r="21" spans="1:6" ht="30" customHeight="1">
      <c r="A21" s="66" t="s">
        <v>12</v>
      </c>
      <c r="B21" s="18" t="s">
        <v>24</v>
      </c>
      <c r="C21" s="39">
        <v>73</v>
      </c>
      <c r="D21" s="39">
        <v>0</v>
      </c>
      <c r="E21" s="39">
        <v>8</v>
      </c>
      <c r="F21" s="40">
        <v>13</v>
      </c>
    </row>
    <row r="22" spans="1:6" ht="30" customHeight="1">
      <c r="A22" s="66" t="s">
        <v>12</v>
      </c>
      <c r="B22" s="72" t="s">
        <v>28</v>
      </c>
      <c r="C22" s="39">
        <v>69</v>
      </c>
      <c r="D22" s="39">
        <v>0</v>
      </c>
      <c r="E22" s="39">
        <v>7</v>
      </c>
      <c r="F22" s="40">
        <v>14</v>
      </c>
    </row>
    <row r="23" spans="1:6" ht="30" customHeight="1">
      <c r="A23" s="69" t="s">
        <v>12</v>
      </c>
      <c r="B23" s="21" t="s">
        <v>36</v>
      </c>
      <c r="C23" s="61">
        <v>67</v>
      </c>
      <c r="D23" s="61">
        <v>1</v>
      </c>
      <c r="E23" s="61">
        <v>6</v>
      </c>
      <c r="F23" s="62">
        <v>15</v>
      </c>
    </row>
    <row r="25" ht="12.75">
      <c r="B25" s="63" t="s">
        <v>50</v>
      </c>
    </row>
  </sheetData>
  <sheetProtection selectLockedCells="1" selectUnlockedCells="1"/>
  <mergeCells count="9">
    <mergeCell ref="A1:F1"/>
    <mergeCell ref="A2:F2"/>
    <mergeCell ref="A3:F3"/>
    <mergeCell ref="A7:A8"/>
    <mergeCell ref="B7:B8"/>
    <mergeCell ref="C7:C8"/>
    <mergeCell ref="D7:D8"/>
    <mergeCell ref="E7:E8"/>
    <mergeCell ref="F7:F8"/>
  </mergeCells>
  <conditionalFormatting sqref="D9:D12 D15:D23">
    <cfRule type="cellIs" priority="1" dxfId="2" operator="greaterThan" stopIfTrue="1">
      <formula>1</formula>
    </cfRule>
  </conditionalFormatting>
  <printOptions horizontalCentered="1" vertic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Miklánková</dc:creator>
  <cp:keywords/>
  <dc:description/>
  <cp:lastModifiedBy>Simona Drexlerová</cp:lastModifiedBy>
  <cp:lastPrinted>2015-06-23T08:49:43Z</cp:lastPrinted>
  <dcterms:created xsi:type="dcterms:W3CDTF">2000-04-22T22:37:24Z</dcterms:created>
  <dcterms:modified xsi:type="dcterms:W3CDTF">2015-06-24T19:31:41Z</dcterms:modified>
  <cp:category/>
  <cp:version/>
  <cp:contentType/>
  <cp:contentStatus/>
</cp:coreProperties>
</file>